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5480" windowHeight="7590" activeTab="0"/>
  </bookViews>
  <sheets>
    <sheet name="НМЦК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<sst xmlns="http://schemas.openxmlformats.org/spreadsheetml/2006/main" count="69" uniqueCount="48">
  <si>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</si>
  <si>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</si>
  <si>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</si>
  <si>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</si>
  <si>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</si>
  <si>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</si>
  <si>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</si>
  <si>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</si>
  <si>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</si>
  <si>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</si>
  <si>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</si>
  <si>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</si>
  <si>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Итого:</t>
  </si>
  <si>
    <t>Всего:</t>
  </si>
  <si>
    <t>шт.</t>
  </si>
  <si>
    <t>пара</t>
  </si>
  <si>
    <r>
      <t xml:space="preserve">Способ размещения заказа: </t>
    </r>
    <r>
      <rPr>
        <sz val="12"/>
        <rFont val="Times New Roman"/>
        <family val="1"/>
      </rPr>
      <t xml:space="preserve">аукцион в электронный форме </t>
    </r>
  </si>
  <si>
    <t>Фартук</t>
  </si>
  <si>
    <t>Сапоги резиновые</t>
  </si>
  <si>
    <t>Респиратор</t>
  </si>
  <si>
    <t>Тапочки кожаные</t>
  </si>
  <si>
    <t>IV. Обоснование начальной (максимальной) цены муниципального контракта на поставку специальной одежды, обуви и средств индивидуальной защиты.</t>
  </si>
  <si>
    <t>Перчатки хозяйственные</t>
  </si>
  <si>
    <t>Рукавицы брезентовые</t>
  </si>
  <si>
    <t xml:space="preserve">Халат женский </t>
  </si>
  <si>
    <t>Сапоги кожаные с утепленным жестким подноском</t>
  </si>
  <si>
    <t>Перчатки с защитным покрытием, морозостойкие с шерстяными вкладышами</t>
  </si>
  <si>
    <t>Жилет сигнальный</t>
  </si>
  <si>
    <t>Работник контрактной службы _______________________      Шутова А.В</t>
  </si>
  <si>
    <t>1* - Коммерческое предложение б/н от 11.02.2015г.</t>
  </si>
  <si>
    <t>2* - Коммерческое предложение б/н от 18.02.2015г.</t>
  </si>
  <si>
    <t>3* - Коммерческое предложение б/н от 19.02.2015г.</t>
  </si>
  <si>
    <t>Дата составления сводной  таблицы 20.02.2015 года</t>
  </si>
  <si>
    <t xml:space="preserve">Перчатки из полиэфирной пряжи с двойным латексным покрытием. Класс вязки: не менее 7 класса. Материал: Натуральный латекс. Вид: Манжета. Покрытие: Частичное
</t>
  </si>
  <si>
    <t>Перчатки хозяйственные с латексным покрытием</t>
  </si>
  <si>
    <t xml:space="preserve">Предназначен для защиты органов дыхания от вредных паров и газов, присутствующих в воздухе рабочих зон производственных помещений в концентрациях, не превышающих предельно допустимые нормы. Представляет собой универсальный дыхательный прибор фильтрующего типа. Имеет трикотажный обтюратор и резиновую полумаску с устройством для установки сменных патронов. Патрон: Марка А1
</t>
  </si>
  <si>
    <t>Сапоги комбинированные</t>
  </si>
  <si>
    <t>Жилет прямого силуэта с глубоким вырезом горловины и пройм (для рук). Центральная бортовая застёжка на трёх пуговицах. Два внешних накладных кармана на полочках. Цвет: Флуоресцентный оранжевый. Класс видимости: Второй. Материал: Влагонепроницаемая ткань 100% полиэфир</t>
  </si>
  <si>
    <t>Итого: Начальная (максимальная) цена контракта: 54 868 (пятьдесят четыре тысячи восемьсот шестьдесят восемь) рублей 30 копеек</t>
  </si>
  <si>
    <t>Плотность ткани: не менее 110 г/м² и не более 130 г/м². Состав ткани: Смесовая, не менее 35% хлопок, полиэфир Застёжка на пуговицах. Короткий рукав, два кармана. Декоративная отделка белым кантом. Цвет: темно-синий или васильковый</t>
  </si>
  <si>
    <t xml:space="preserve">Сезон: Осень, Весна. Верх: Морозостойкая резина. Высота сапога: не менее 40 см. Цвет: Чёрный. Метод крепления: Формовой. Подошва: Резина. </t>
  </si>
  <si>
    <t xml:space="preserve">Верх: Натуральная кожа. Цвет: Белый. Подошва: ПВХ
</t>
  </si>
  <si>
    <t xml:space="preserve">Предназначены для защиты от химических веществ: разбавленные кислоты, щелочи, моющие средства и спирты. Герметичные перчатки анатомической формы из натурального латекса с внутренним покрытием из натурального латекса с хлопковым ворсом. Противоскользящая поверхность на ладони и пальцах
Длина: не менее 30,5см. Материал: Натуральный латекс. Толщина: не менее 0,38 мм.
</t>
  </si>
  <si>
    <t xml:space="preserve">Сезон: Лето. Верх: Натуральная кожа. Описание верха: Голенище выполнено из спилка. Высота сапога: не менее 34 см. Цвет: Чёрный. Метод крепления: Литьевой. Подносок: Усиленный термопласт. Подошва: ПУ Износоустойчивая, МБС, КЩС не менее 20%. </t>
  </si>
  <si>
    <t>Тип ткани: Натуральная. Название ткани: Брезент. Состав ткани: 50% хлопок, лён. Плотность ткани: не менее 550 г/м². Используются при выполнении сварочных работ и при работе с жесткими и грубыми поверхностями. Наладонник: Брезент ОП, плотность не менее 550 г/м². Отделка ткани: Огнезащитная пропитка</t>
  </si>
  <si>
    <t>Тип ткани: Натуральная. Фартук с цельнокроеным нагрудником, с замкнутой шейной бретелью. Особенности: Завязки на поясе. Накладные карманы. Цвет: Чёрный</t>
  </si>
  <si>
    <t xml:space="preserve">Сезон: Зима. Подклад: Шерстяной мех. Верх: Натуральная кожа. Описание верха: Голенище выполнено из спилка. Высота сапога: не менее 26 см. Цвет: Черный. Метод крепления: Литьевой. Подносок: Металлический не менее 200 Дж. Подошва: ПУ или ТПУ
</t>
  </si>
  <si>
    <t xml:space="preserve">Герметичные перчатки из ПВХ оранжевого цвета с подкладом из нетканого материала и защитной крагой на запястье. Защита от механических воздействий, масел и смазочных материалов в условиях пониженных температур. Длина: не менее 28 см. Материал: ПВХ. Вид: Крага. Покрытие: Полное.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</si>
</sst>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  <numFmt numFmtId="171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8" fillId="32" borderId="1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/>
    </xf>
    <xf numFmtId="0" fontId="8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3" fillId="32" borderId="0" xfId="0" applyFont="1" applyFill="1" applyAlignment="1">
      <alignment horizontal="left" vertical="center"/>
    </xf>
    <xf numFmtId="0" fontId="1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12" fillId="32" borderId="0" xfId="0" applyFont="1" applyFill="1" applyBorder="1" applyAlignment="1">
      <alignment horizontal="left" vertical="center"/>
    </xf>
    <xf numFmtId="2" fontId="8" fillId="32" borderId="10" xfId="0" applyNumberFormat="1" applyFont="1" applyFill="1" applyBorder="1" applyAlignment="1">
      <alignment vertical="center"/>
    </xf>
    <xf numFmtId="2" fontId="1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0" fontId="8" fillId="32" borderId="10" xfId="0" applyFont="1" applyFill="1" applyBorder="1" applyAlignment="1">
      <alignment vertical="top" wrapText="1"/>
    </xf>
    <xf numFmtId="0" fontId="2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left" vertical="top"/>
    </xf>
    <xf numFmtId="0" fontId="8" fillId="32" borderId="0" xfId="0" applyFont="1" applyFill="1" applyAlignment="1">
      <alignment vertical="top"/>
    </xf>
    <xf numFmtId="0" fontId="5" fillId="32" borderId="0" xfId="0" applyFont="1" applyFill="1" applyBorder="1" applyAlignment="1">
      <alignment vertical="top"/>
    </xf>
    <xf numFmtId="0" fontId="5" fillId="32" borderId="0" xfId="0" applyFont="1" applyFill="1" applyAlignment="1">
      <alignment vertical="top"/>
    </xf>
    <xf numFmtId="0" fontId="52" fillId="0" borderId="10" xfId="0" applyFont="1" applyBorder="1" applyAlignment="1">
      <alignment vertical="top"/>
    </xf>
    <xf numFmtId="0" fontId="53" fillId="32" borderId="10" xfId="0" applyFont="1" applyFill="1" applyBorder="1" applyAlignment="1">
      <alignment horizontal="justify" vertical="center" wrapText="1"/>
    </xf>
    <xf numFmtId="0" fontId="12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center" wrapText="1"/>
    </xf>
    <xf numFmtId="0" fontId="53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vertical="top"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2" fillId="32" borderId="0" xfId="0" applyFont="1" applyFill="1" applyAlignment="1">
      <alignment/>
    </xf>
    <xf numFmtId="170" fontId="3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top"/>
    </xf>
    <xf numFmtId="0" fontId="8" fillId="32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="70" zoomScaleNormal="70" zoomScaleSheetLayoutView="75" zoomScalePageLayoutView="75" workbookViewId="0" topLeftCell="A1">
      <selection activeCell="C41" sqref="C41"/>
    </sheetView>
  </sheetViews>
  <sheetFormatPr defaultColWidth="9.140625" defaultRowHeight="15"/>
  <cols>
    <col min="1" max="1" width="10.28125" style="1" customWidth="1"/>
    <col min="2" max="2" width="26.421875" style="33" customWidth="1"/>
    <col min="3" max="3" width="84.57421875" style="1" customWidth="1"/>
    <col min="4" max="4" width="0.2890625" style="1" customWidth="1"/>
    <col min="5" max="5" width="7.421875" style="1" customWidth="1"/>
    <col min="6" max="6" width="7.28125" style="25" customWidth="1"/>
    <col min="7" max="7" width="6.8515625" style="1" customWidth="1"/>
    <col min="8" max="8" width="9.7109375" style="1" customWidth="1"/>
    <col min="9" max="9" width="9.8515625" style="1" customWidth="1"/>
    <col min="10" max="10" width="9.140625" style="1" customWidth="1"/>
    <col min="11" max="11" width="14.140625" style="1" customWidth="1"/>
    <col min="12" max="16384" width="9.140625" style="1" customWidth="1"/>
  </cols>
  <sheetData>
    <row r="1" spans="1:6" s="11" customFormat="1" ht="15.75">
      <c r="A1" s="15"/>
      <c r="B1" s="42" t="s">
        <v>21</v>
      </c>
      <c r="F1" s="24"/>
    </row>
    <row r="2" spans="1:2" ht="15">
      <c r="A2" s="2"/>
      <c r="B2" s="32"/>
    </row>
    <row r="3" spans="1:6" s="14" customFormat="1" ht="15.75">
      <c r="A3" s="13" t="s">
        <v>16</v>
      </c>
      <c r="B3" s="33"/>
      <c r="F3" s="26"/>
    </row>
    <row r="4" spans="1:11" s="11" customFormat="1" ht="54.75" customHeight="1">
      <c r="A4" s="53" t="s">
        <v>0</v>
      </c>
      <c r="B4" s="53" t="s">
        <v>1</v>
      </c>
      <c r="C4" s="53" t="s">
        <v>2</v>
      </c>
      <c r="D4" s="53" t="s">
        <v>3</v>
      </c>
      <c r="E4" s="53" t="s">
        <v>11</v>
      </c>
      <c r="F4" s="53" t="s">
        <v>4</v>
      </c>
      <c r="G4" s="53" t="s">
        <v>5</v>
      </c>
      <c r="H4" s="53"/>
      <c r="I4" s="53"/>
      <c r="J4" s="53" t="s">
        <v>9</v>
      </c>
      <c r="K4" s="53" t="s">
        <v>10</v>
      </c>
    </row>
    <row r="5" spans="1:11" s="11" customFormat="1" ht="31.5" customHeight="1">
      <c r="A5" s="53"/>
      <c r="B5" s="53"/>
      <c r="C5" s="53"/>
      <c r="D5" s="53"/>
      <c r="E5" s="53"/>
      <c r="F5" s="53"/>
      <c r="G5" s="21" t="s">
        <v>6</v>
      </c>
      <c r="H5" s="21" t="s">
        <v>7</v>
      </c>
      <c r="I5" s="21" t="s">
        <v>8</v>
      </c>
      <c r="J5" s="53"/>
      <c r="K5" s="53"/>
    </row>
    <row r="6" spans="1:11" ht="44.25" customHeight="1">
      <c r="A6" s="54">
        <v>1</v>
      </c>
      <c r="B6" s="34" t="s">
        <v>24</v>
      </c>
      <c r="C6" s="35" t="s">
        <v>39</v>
      </c>
      <c r="D6" s="7"/>
      <c r="E6" s="9" t="s">
        <v>14</v>
      </c>
      <c r="F6" s="27">
        <v>27</v>
      </c>
      <c r="G6" s="9">
        <v>750</v>
      </c>
      <c r="H6" s="9">
        <v>850</v>
      </c>
      <c r="I6" s="9">
        <v>558.9</v>
      </c>
      <c r="J6" s="19">
        <f>(G6+H6+I6)/3</f>
        <v>719.6333333333333</v>
      </c>
      <c r="K6" s="19">
        <f>J6</f>
        <v>719.6333333333333</v>
      </c>
    </row>
    <row r="7" spans="1:11" s="3" customFormat="1" ht="15">
      <c r="A7" s="54"/>
      <c r="B7" s="36" t="s">
        <v>12</v>
      </c>
      <c r="C7" s="37"/>
      <c r="D7" s="7"/>
      <c r="E7" s="27"/>
      <c r="F7" s="27"/>
      <c r="G7" s="27"/>
      <c r="H7" s="27"/>
      <c r="I7" s="27"/>
      <c r="J7" s="19">
        <f aca="true" t="shared" si="0" ref="J7:J29">(G7+H7+I7)/3</f>
        <v>0</v>
      </c>
      <c r="K7" s="6">
        <v>19430.01</v>
      </c>
    </row>
    <row r="8" spans="1:11" ht="28.5" customHeight="1">
      <c r="A8" s="55">
        <v>2</v>
      </c>
      <c r="B8" s="23" t="s">
        <v>34</v>
      </c>
      <c r="C8" s="38" t="s">
        <v>33</v>
      </c>
      <c r="D8" s="4"/>
      <c r="E8" s="9" t="s">
        <v>15</v>
      </c>
      <c r="F8" s="27">
        <v>122</v>
      </c>
      <c r="G8" s="9">
        <v>35</v>
      </c>
      <c r="H8" s="9">
        <v>20.6</v>
      </c>
      <c r="I8" s="9">
        <v>20.39</v>
      </c>
      <c r="J8" s="19">
        <f t="shared" si="0"/>
        <v>25.330000000000002</v>
      </c>
      <c r="K8" s="19">
        <f>J8</f>
        <v>25.330000000000002</v>
      </c>
    </row>
    <row r="9" spans="1:11" s="3" customFormat="1" ht="15">
      <c r="A9" s="55"/>
      <c r="B9" s="36" t="s">
        <v>12</v>
      </c>
      <c r="C9" s="37"/>
      <c r="D9" s="7"/>
      <c r="E9" s="27"/>
      <c r="F9" s="27"/>
      <c r="G9" s="27"/>
      <c r="H9" s="27"/>
      <c r="I9" s="27"/>
      <c r="J9" s="19">
        <f t="shared" si="0"/>
        <v>0</v>
      </c>
      <c r="K9" s="6">
        <f>K8*F8</f>
        <v>3090.26</v>
      </c>
    </row>
    <row r="10" spans="1:11" ht="28.5" customHeight="1">
      <c r="A10" s="55">
        <v>3</v>
      </c>
      <c r="B10" s="23" t="s">
        <v>18</v>
      </c>
      <c r="C10" s="52" t="s">
        <v>40</v>
      </c>
      <c r="D10" s="7"/>
      <c r="E10" s="9" t="s">
        <v>15</v>
      </c>
      <c r="F10" s="27">
        <v>4</v>
      </c>
      <c r="G10" s="49">
        <v>650</v>
      </c>
      <c r="H10" s="9">
        <v>590</v>
      </c>
      <c r="I10" s="9">
        <v>410.36</v>
      </c>
      <c r="J10" s="19">
        <f t="shared" si="0"/>
        <v>550.12</v>
      </c>
      <c r="K10" s="19">
        <f>J10</f>
        <v>550.12</v>
      </c>
    </row>
    <row r="11" spans="1:11" s="3" customFormat="1" ht="15">
      <c r="A11" s="55"/>
      <c r="B11" s="36" t="s">
        <v>12</v>
      </c>
      <c r="C11" s="37"/>
      <c r="D11" s="7"/>
      <c r="E11" s="27"/>
      <c r="F11" s="27"/>
      <c r="G11" s="50"/>
      <c r="H11" s="27"/>
      <c r="I11" s="27"/>
      <c r="J11" s="19">
        <f t="shared" si="0"/>
        <v>0</v>
      </c>
      <c r="K11" s="6">
        <f>K10*F10</f>
        <v>2200.48</v>
      </c>
    </row>
    <row r="12" spans="1:11" ht="18" customHeight="1">
      <c r="A12" s="55">
        <v>4</v>
      </c>
      <c r="B12" s="34" t="s">
        <v>20</v>
      </c>
      <c r="C12" s="22" t="s">
        <v>41</v>
      </c>
      <c r="D12" s="7"/>
      <c r="E12" s="9" t="s">
        <v>15</v>
      </c>
      <c r="F12" s="27">
        <v>20</v>
      </c>
      <c r="G12" s="49">
        <v>450</v>
      </c>
      <c r="H12" s="9">
        <v>700</v>
      </c>
      <c r="I12" s="9">
        <v>444.13</v>
      </c>
      <c r="J12" s="19">
        <f t="shared" si="0"/>
        <v>531.3766666666667</v>
      </c>
      <c r="K12" s="19">
        <f>J12</f>
        <v>531.3766666666667</v>
      </c>
    </row>
    <row r="13" spans="1:11" s="3" customFormat="1" ht="15">
      <c r="A13" s="55"/>
      <c r="B13" s="36" t="s">
        <v>12</v>
      </c>
      <c r="C13" s="37"/>
      <c r="D13" s="7"/>
      <c r="E13" s="27"/>
      <c r="F13" s="27"/>
      <c r="G13" s="50"/>
      <c r="H13" s="27"/>
      <c r="I13" s="27"/>
      <c r="J13" s="19">
        <f t="shared" si="0"/>
        <v>0</v>
      </c>
      <c r="K13" s="20">
        <v>10627.6</v>
      </c>
    </row>
    <row r="14" spans="1:11" ht="68.25" customHeight="1">
      <c r="A14" s="55">
        <v>5</v>
      </c>
      <c r="B14" s="34" t="s">
        <v>22</v>
      </c>
      <c r="C14" s="38" t="s">
        <v>42</v>
      </c>
      <c r="D14" s="7"/>
      <c r="E14" s="9" t="s">
        <v>15</v>
      </c>
      <c r="F14" s="27">
        <v>110</v>
      </c>
      <c r="G14" s="9">
        <v>150</v>
      </c>
      <c r="H14" s="9">
        <v>50</v>
      </c>
      <c r="I14" s="9">
        <v>52.92</v>
      </c>
      <c r="J14" s="19">
        <f t="shared" si="0"/>
        <v>84.30666666666667</v>
      </c>
      <c r="K14" s="19">
        <f>J14</f>
        <v>84.30666666666667</v>
      </c>
    </row>
    <row r="15" spans="1:11" s="3" customFormat="1" ht="21" customHeight="1">
      <c r="A15" s="55"/>
      <c r="B15" s="36" t="s">
        <v>12</v>
      </c>
      <c r="C15" s="37"/>
      <c r="D15" s="7"/>
      <c r="E15" s="27"/>
      <c r="F15" s="27"/>
      <c r="G15" s="50"/>
      <c r="H15" s="27"/>
      <c r="I15" s="27"/>
      <c r="J15" s="19">
        <f t="shared" si="0"/>
        <v>0</v>
      </c>
      <c r="K15" s="20">
        <v>9274.1</v>
      </c>
    </row>
    <row r="16" spans="1:11" ht="64.5" customHeight="1">
      <c r="A16" s="55">
        <v>6</v>
      </c>
      <c r="B16" s="34" t="s">
        <v>19</v>
      </c>
      <c r="C16" s="38" t="s">
        <v>35</v>
      </c>
      <c r="D16" s="7"/>
      <c r="E16" s="9" t="s">
        <v>14</v>
      </c>
      <c r="F16" s="27">
        <v>4</v>
      </c>
      <c r="G16" s="51">
        <v>150</v>
      </c>
      <c r="H16" s="9">
        <v>320</v>
      </c>
      <c r="I16" s="9">
        <v>182.24</v>
      </c>
      <c r="J16" s="19">
        <f t="shared" si="0"/>
        <v>217.41333333333333</v>
      </c>
      <c r="K16" s="19">
        <f>J16</f>
        <v>217.41333333333333</v>
      </c>
    </row>
    <row r="17" spans="1:11" s="3" customFormat="1" ht="15">
      <c r="A17" s="55"/>
      <c r="B17" s="36" t="s">
        <v>12</v>
      </c>
      <c r="C17" s="37"/>
      <c r="D17" s="7"/>
      <c r="E17" s="27"/>
      <c r="F17" s="27"/>
      <c r="G17" s="50"/>
      <c r="H17" s="27"/>
      <c r="I17" s="27"/>
      <c r="J17" s="19">
        <f t="shared" si="0"/>
        <v>0</v>
      </c>
      <c r="K17" s="20">
        <v>869.64</v>
      </c>
    </row>
    <row r="18" spans="1:11" ht="40.5" customHeight="1">
      <c r="A18" s="55">
        <v>7</v>
      </c>
      <c r="B18" s="34" t="s">
        <v>36</v>
      </c>
      <c r="C18" s="38" t="s">
        <v>43</v>
      </c>
      <c r="D18" s="7"/>
      <c r="E18" s="9" t="s">
        <v>15</v>
      </c>
      <c r="F18" s="27">
        <v>1</v>
      </c>
      <c r="G18" s="51">
        <v>1500</v>
      </c>
      <c r="H18" s="9">
        <v>1200</v>
      </c>
      <c r="I18" s="9">
        <v>932.69</v>
      </c>
      <c r="J18" s="19">
        <f t="shared" si="0"/>
        <v>1210.8966666666668</v>
      </c>
      <c r="K18" s="19">
        <f>J18</f>
        <v>1210.8966666666668</v>
      </c>
    </row>
    <row r="19" spans="1:11" s="3" customFormat="1" ht="15">
      <c r="A19" s="55"/>
      <c r="B19" s="36" t="s">
        <v>12</v>
      </c>
      <c r="C19" s="37"/>
      <c r="D19" s="7"/>
      <c r="E19" s="27"/>
      <c r="F19" s="27"/>
      <c r="G19" s="50"/>
      <c r="H19" s="27"/>
      <c r="I19" s="27"/>
      <c r="J19" s="19">
        <f t="shared" si="0"/>
        <v>0</v>
      </c>
      <c r="K19" s="20">
        <f>K18*F18</f>
        <v>1210.8966666666668</v>
      </c>
    </row>
    <row r="20" spans="1:11" ht="50.25" customHeight="1">
      <c r="A20" s="55">
        <v>8</v>
      </c>
      <c r="B20" s="34" t="s">
        <v>23</v>
      </c>
      <c r="C20" s="35" t="s">
        <v>44</v>
      </c>
      <c r="D20" s="7"/>
      <c r="E20" s="9" t="s">
        <v>15</v>
      </c>
      <c r="F20" s="27">
        <v>12</v>
      </c>
      <c r="G20" s="51">
        <v>95</v>
      </c>
      <c r="H20" s="9">
        <v>52</v>
      </c>
      <c r="I20" s="9">
        <v>56.71</v>
      </c>
      <c r="J20" s="19">
        <f t="shared" si="0"/>
        <v>67.90333333333334</v>
      </c>
      <c r="K20" s="19">
        <f>J20</f>
        <v>67.90333333333334</v>
      </c>
    </row>
    <row r="21" spans="1:11" s="3" customFormat="1" ht="15">
      <c r="A21" s="55"/>
      <c r="B21" s="36" t="s">
        <v>12</v>
      </c>
      <c r="C21" s="37"/>
      <c r="D21" s="7"/>
      <c r="E21" s="27"/>
      <c r="F21" s="27"/>
      <c r="G21" s="50"/>
      <c r="H21" s="27"/>
      <c r="I21" s="27"/>
      <c r="J21" s="19">
        <f t="shared" si="0"/>
        <v>0</v>
      </c>
      <c r="K21" s="20">
        <v>814.8</v>
      </c>
    </row>
    <row r="22" spans="1:11" ht="27.75" customHeight="1">
      <c r="A22" s="55">
        <v>9</v>
      </c>
      <c r="B22" s="34" t="s">
        <v>17</v>
      </c>
      <c r="C22" s="44" t="s">
        <v>45</v>
      </c>
      <c r="D22" s="7"/>
      <c r="E22" s="9" t="s">
        <v>14</v>
      </c>
      <c r="F22" s="27">
        <v>4</v>
      </c>
      <c r="G22" s="9">
        <v>170</v>
      </c>
      <c r="H22" s="9">
        <v>120</v>
      </c>
      <c r="I22" s="9">
        <v>137</v>
      </c>
      <c r="J22" s="19">
        <f t="shared" si="0"/>
        <v>142.33333333333334</v>
      </c>
      <c r="K22" s="19">
        <f>J22</f>
        <v>142.33333333333334</v>
      </c>
    </row>
    <row r="23" spans="1:11" s="3" customFormat="1" ht="15">
      <c r="A23" s="55"/>
      <c r="B23" s="36" t="s">
        <v>12</v>
      </c>
      <c r="C23" s="37"/>
      <c r="D23" s="7"/>
      <c r="E23" s="27"/>
      <c r="F23" s="27"/>
      <c r="G23" s="27"/>
      <c r="H23" s="27"/>
      <c r="I23" s="27"/>
      <c r="J23" s="19">
        <f t="shared" si="0"/>
        <v>0</v>
      </c>
      <c r="K23" s="20">
        <v>569.32</v>
      </c>
    </row>
    <row r="24" spans="1:11" ht="42" customHeight="1">
      <c r="A24" s="55">
        <v>10</v>
      </c>
      <c r="B24" s="43" t="s">
        <v>25</v>
      </c>
      <c r="C24" s="44" t="s">
        <v>46</v>
      </c>
      <c r="D24" s="7"/>
      <c r="E24" s="9" t="s">
        <v>15</v>
      </c>
      <c r="F24" s="27">
        <v>1</v>
      </c>
      <c r="G24" s="9">
        <v>2850</v>
      </c>
      <c r="H24" s="9">
        <v>1200</v>
      </c>
      <c r="I24" s="9">
        <v>2739.96</v>
      </c>
      <c r="J24" s="19">
        <f t="shared" si="0"/>
        <v>2263.32</v>
      </c>
      <c r="K24" s="19">
        <f>J24</f>
        <v>2263.32</v>
      </c>
    </row>
    <row r="25" spans="1:11" s="3" customFormat="1" ht="15">
      <c r="A25" s="55"/>
      <c r="B25" s="36" t="s">
        <v>12</v>
      </c>
      <c r="C25" s="37"/>
      <c r="D25" s="7"/>
      <c r="E25" s="27"/>
      <c r="F25" s="27"/>
      <c r="G25" s="27"/>
      <c r="H25" s="27"/>
      <c r="I25" s="27"/>
      <c r="J25" s="19">
        <f t="shared" si="0"/>
        <v>0</v>
      </c>
      <c r="K25" s="6">
        <f>K24*F24</f>
        <v>2263.32</v>
      </c>
    </row>
    <row r="26" spans="1:11" ht="45.75" customHeight="1">
      <c r="A26" s="55">
        <v>11</v>
      </c>
      <c r="B26" s="23" t="s">
        <v>26</v>
      </c>
      <c r="C26" s="35" t="s">
        <v>47</v>
      </c>
      <c r="D26" s="7"/>
      <c r="E26" s="9" t="s">
        <v>15</v>
      </c>
      <c r="F26" s="27">
        <v>7</v>
      </c>
      <c r="G26" s="9">
        <v>500</v>
      </c>
      <c r="H26" s="9">
        <v>350</v>
      </c>
      <c r="I26" s="9">
        <v>375.95</v>
      </c>
      <c r="J26" s="19">
        <f t="shared" si="0"/>
        <v>408.65000000000003</v>
      </c>
      <c r="K26" s="19">
        <f>J26</f>
        <v>408.65000000000003</v>
      </c>
    </row>
    <row r="27" spans="1:11" s="3" customFormat="1" ht="15">
      <c r="A27" s="55"/>
      <c r="B27" s="36" t="s">
        <v>12</v>
      </c>
      <c r="C27" s="37"/>
      <c r="D27" s="7"/>
      <c r="E27" s="27"/>
      <c r="F27" s="27"/>
      <c r="G27" s="27"/>
      <c r="H27" s="27"/>
      <c r="I27" s="27"/>
      <c r="J27" s="19">
        <f t="shared" si="0"/>
        <v>0</v>
      </c>
      <c r="K27" s="6">
        <f>K26*F26</f>
        <v>2860.55</v>
      </c>
    </row>
    <row r="28" spans="1:11" ht="38.25" customHeight="1">
      <c r="A28" s="55">
        <v>12</v>
      </c>
      <c r="B28" s="23" t="s">
        <v>27</v>
      </c>
      <c r="C28" s="35" t="s">
        <v>37</v>
      </c>
      <c r="D28" s="7"/>
      <c r="E28" s="9" t="s">
        <v>15</v>
      </c>
      <c r="F28" s="27">
        <v>7</v>
      </c>
      <c r="G28" s="9">
        <v>250</v>
      </c>
      <c r="H28" s="9">
        <v>250</v>
      </c>
      <c r="I28" s="9">
        <v>210.28</v>
      </c>
      <c r="J28" s="19">
        <f t="shared" si="0"/>
        <v>236.76</v>
      </c>
      <c r="K28" s="19">
        <f>J28</f>
        <v>236.76</v>
      </c>
    </row>
    <row r="29" spans="1:11" s="3" customFormat="1" ht="15">
      <c r="A29" s="55"/>
      <c r="B29" s="36" t="s">
        <v>12</v>
      </c>
      <c r="C29" s="37"/>
      <c r="D29" s="7"/>
      <c r="E29" s="8"/>
      <c r="F29" s="27"/>
      <c r="G29" s="27"/>
      <c r="H29" s="27"/>
      <c r="I29" s="27"/>
      <c r="J29" s="19">
        <f t="shared" si="0"/>
        <v>0</v>
      </c>
      <c r="K29" s="6">
        <f>K28*F28</f>
        <v>1657.32</v>
      </c>
    </row>
    <row r="30" spans="1:11" s="12" customFormat="1" ht="15.75">
      <c r="A30" s="39"/>
      <c r="B30" s="40" t="s">
        <v>13</v>
      </c>
      <c r="C30" s="39"/>
      <c r="D30" s="39"/>
      <c r="E30" s="39"/>
      <c r="F30" s="41"/>
      <c r="G30" s="39"/>
      <c r="H30" s="39"/>
      <c r="I30" s="39"/>
      <c r="J30" s="39"/>
      <c r="K30" s="48">
        <f>K7+K9+K11+K13+K15+K17+K19+K21+K23+K25+K27+K29</f>
        <v>54868.29666666667</v>
      </c>
    </row>
    <row r="31" spans="1:11" ht="15">
      <c r="A31" s="5"/>
      <c r="B31" s="30"/>
      <c r="C31" s="5"/>
      <c r="D31" s="5"/>
      <c r="E31" s="5"/>
      <c r="F31" s="28"/>
      <c r="G31" s="5"/>
      <c r="H31" s="5"/>
      <c r="I31" s="5"/>
      <c r="J31" s="5"/>
      <c r="K31" s="2"/>
    </row>
    <row r="32" spans="1:11" s="10" customFormat="1" ht="15">
      <c r="A32" s="47" t="s">
        <v>38</v>
      </c>
      <c r="B32" s="30"/>
      <c r="C32" s="18"/>
      <c r="D32" s="18"/>
      <c r="E32" s="18"/>
      <c r="F32" s="29"/>
      <c r="G32" s="18"/>
      <c r="H32" s="18"/>
      <c r="I32" s="18"/>
      <c r="J32" s="18"/>
      <c r="K32" s="16"/>
    </row>
    <row r="33" spans="1:11" s="10" customFormat="1" ht="15">
      <c r="A33" s="18"/>
      <c r="B33" s="30"/>
      <c r="C33" s="18"/>
      <c r="D33" s="18"/>
      <c r="E33" s="18"/>
      <c r="F33" s="29"/>
      <c r="G33" s="18"/>
      <c r="H33" s="18"/>
      <c r="I33" s="18"/>
      <c r="J33" s="18"/>
      <c r="K33" s="16"/>
    </row>
    <row r="34" spans="1:11" s="10" customFormat="1" ht="15.75">
      <c r="A34" s="18"/>
      <c r="B34" s="11" t="s">
        <v>29</v>
      </c>
      <c r="D34" s="11"/>
      <c r="E34" s="11"/>
      <c r="F34" s="29"/>
      <c r="G34" s="18"/>
      <c r="H34" s="18"/>
      <c r="I34" s="18"/>
      <c r="J34" s="18"/>
      <c r="K34" s="16"/>
    </row>
    <row r="35" spans="1:11" s="10" customFormat="1" ht="15.75">
      <c r="A35" s="18"/>
      <c r="B35" s="11" t="s">
        <v>30</v>
      </c>
      <c r="D35" s="11"/>
      <c r="E35" s="11"/>
      <c r="F35" s="29"/>
      <c r="G35" s="18"/>
      <c r="H35" s="18"/>
      <c r="I35" s="18"/>
      <c r="J35" s="18"/>
      <c r="K35" s="16"/>
    </row>
    <row r="36" spans="1:11" s="10" customFormat="1" ht="15.75">
      <c r="A36" s="18"/>
      <c r="B36" s="11" t="s">
        <v>31</v>
      </c>
      <c r="D36" s="11"/>
      <c r="E36" s="11"/>
      <c r="F36" s="29"/>
      <c r="G36" s="18"/>
      <c r="H36" s="18"/>
      <c r="I36" s="18"/>
      <c r="J36" s="18"/>
      <c r="K36" s="16"/>
    </row>
    <row r="37" spans="1:11" s="10" customFormat="1" ht="15">
      <c r="A37" s="18"/>
      <c r="B37" s="30"/>
      <c r="C37" s="18"/>
      <c r="D37" s="18"/>
      <c r="E37" s="18"/>
      <c r="F37" s="29"/>
      <c r="G37" s="18"/>
      <c r="H37" s="18"/>
      <c r="I37" s="18"/>
      <c r="J37" s="18"/>
      <c r="K37" s="16"/>
    </row>
    <row r="38" spans="1:11" s="10" customFormat="1" ht="15">
      <c r="A38" s="18"/>
      <c r="B38" s="30"/>
      <c r="C38" s="18"/>
      <c r="D38" s="18"/>
      <c r="E38" s="18"/>
      <c r="F38" s="29"/>
      <c r="G38" s="18"/>
      <c r="H38" s="18"/>
      <c r="I38" s="18"/>
      <c r="J38" s="18"/>
      <c r="K38" s="16"/>
    </row>
    <row r="39" spans="1:11" s="10" customFormat="1" ht="15">
      <c r="A39" s="18"/>
      <c r="B39" s="30"/>
      <c r="C39" s="18"/>
      <c r="D39" s="18"/>
      <c r="E39" s="18"/>
      <c r="F39" s="29"/>
      <c r="G39" s="18"/>
      <c r="H39" s="18"/>
      <c r="I39" s="18"/>
      <c r="J39" s="18"/>
      <c r="K39" s="16"/>
    </row>
    <row r="40" spans="1:11" s="10" customFormat="1" ht="15">
      <c r="A40" s="18"/>
      <c r="B40" s="30"/>
      <c r="C40" s="18"/>
      <c r="D40" s="18"/>
      <c r="E40" s="18"/>
      <c r="F40" s="29"/>
      <c r="G40" s="18"/>
      <c r="H40" s="18"/>
      <c r="I40" s="18"/>
      <c r="J40" s="18"/>
      <c r="K40" s="16"/>
    </row>
    <row r="41" spans="1:11" ht="15">
      <c r="A41" s="5"/>
      <c r="B41" s="31"/>
      <c r="C41" s="17"/>
      <c r="D41" s="17"/>
      <c r="E41" s="18"/>
      <c r="F41" s="28"/>
      <c r="G41" s="5"/>
      <c r="H41" s="5"/>
      <c r="I41" s="5"/>
      <c r="J41" s="5"/>
      <c r="K41" s="2"/>
    </row>
    <row r="42" spans="2:6" ht="15.75">
      <c r="B42" s="45" t="s">
        <v>28</v>
      </c>
      <c r="C42" s="45"/>
      <c r="D42" s="45"/>
      <c r="E42" s="46"/>
      <c r="F42" s="46"/>
    </row>
    <row r="43" spans="2:5" ht="15">
      <c r="B43" s="31" t="s">
        <v>32</v>
      </c>
      <c r="C43" s="17"/>
      <c r="D43" s="17"/>
      <c r="E43" s="18"/>
    </row>
    <row r="44" spans="2:5" ht="15">
      <c r="B44" s="30"/>
      <c r="C44" s="5"/>
      <c r="D44" s="5"/>
      <c r="E44" s="5"/>
    </row>
  </sheetData>
  <sheetProtection/>
  <mergeCells count="21">
    <mergeCell ref="A20:A21"/>
    <mergeCell ref="A22:A23"/>
    <mergeCell ref="A24:A25"/>
    <mergeCell ref="A26:A27"/>
    <mergeCell ref="A28:A29"/>
    <mergeCell ref="A8:A9"/>
    <mergeCell ref="A18:A19"/>
    <mergeCell ref="A14:A15"/>
    <mergeCell ref="A16:A17"/>
    <mergeCell ref="G4:I4"/>
    <mergeCell ref="F4:F5"/>
    <mergeCell ref="J4:J5"/>
    <mergeCell ref="K4:K5"/>
    <mergeCell ref="E4:E5"/>
    <mergeCell ref="D4:D5"/>
    <mergeCell ref="A4:A5"/>
    <mergeCell ref="A6:A7"/>
    <mergeCell ref="B4:B5"/>
    <mergeCell ref="C4:C5"/>
    <mergeCell ref="A10:A11"/>
    <mergeCell ref="A12:A13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77" r:id="rId1"/>
  <ignoredErrors>
    <ignoredError sqref="K9 K11 K19 K25 K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Галина</cp:lastModifiedBy>
  <cp:lastPrinted>2015-03-05T07:39:01Z</cp:lastPrinted>
  <dcterms:created xsi:type="dcterms:W3CDTF">2014-02-14T07:05:08Z</dcterms:created>
  <dcterms:modified xsi:type="dcterms:W3CDTF">2015-03-05T07:40:06Z</dcterms:modified>
  <cp:category/>
  <cp:version/>
  <cp:contentType/>
  <cp:contentStatus/>
</cp:coreProperties>
</file>